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18" i="1" l="1"/>
  <c r="H57" i="1"/>
  <c r="H24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<sst xmlns="http://schemas.openxmlformats.org/spreadsheetml/2006/main" count="57" uniqueCount="32">
  <si>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</si>
  <si>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</si>
  <si>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</si>
  <si>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</si>
  <si>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</si>
  <si>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</si>
  <si>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</si>
  <si>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</si>
  <si>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</si>
  <si>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</si>
  <si>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</si>
  <si>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</si>
  <si>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</si>
  <si>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</si>
  <si>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</si>
  <si>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</si>
  <si>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</si>
  <si>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</si>
  <si>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</si>
  <si>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</si>
  <si>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</si>
  <si>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</si>
  <si>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</si>
  <si>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</si>
  <si>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</si>
  <si>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</si>
  <si>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</si>
  <si>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</si>
  <si>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</si>
  <si>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Dana 23.04.2024.godine Dom zdravlja Požarevac nije izvršio plaćanje prema dobavljačima: </t>
  </si>
  <si>
    <t>Primljena i neutrošena participacija od 23.04.2024</t>
  </si>
  <si>
    <t>Dana: 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</si>
</sst>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4" t="s">
        <v>4</v>
      </c>
      <c r="C11" s="45"/>
      <c r="D11" s="45"/>
      <c r="E11" s="45"/>
      <c r="F11" s="46"/>
      <c r="G11" s="24" t="s">
        <v>5</v>
      </c>
      <c r="H11" s="24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45405</v>
      </c>
      <c r="H12" s="12">
        <v>739911.23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1" t="s">
        <v>8</v>
      </c>
      <c r="C13" s="41"/>
      <c r="D13" s="41"/>
      <c r="E13" s="41"/>
      <c r="F13" s="41"/>
      <c r="G13" s="16">
        <v>45405</v>
      </c>
      <c r="H13" s="1">
        <f>H14+H29-H37-H50</f>
        <v>582059.97000000032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45405</v>
      </c>
      <c r="H14" s="2">
        <f>SUM(H15:H28)</f>
        <v>556563.58000000031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1735350-1572288.38+3843.48-21976.86-35411.02+41357.31+1735350+6600-1630830.68-13157.06+6800+13200+6600+1735350+1330.04+3300-1619877.63+18100-18100</f>
        <v>395539.20000000019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1317416.67-1102818-18648.03-168898.31-800</f>
        <v>26252.329999999929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</f>
        <v>134772.05000000019</v>
      </c>
      <c r="I28" s="25"/>
      <c r="J28" s="9"/>
      <c r="K28" s="6"/>
      <c r="L28" s="6"/>
    </row>
    <row r="29" spans="2:13" x14ac:dyDescent="0.25">
      <c r="B29" s="50" t="s">
        <v>22</v>
      </c>
      <c r="C29" s="51"/>
      <c r="D29" s="51"/>
      <c r="E29" s="51"/>
      <c r="F29" s="52"/>
      <c r="G29" s="17">
        <v>45405</v>
      </c>
      <c r="H29" s="2">
        <f>H30+H31+H32+H33+H35+H36+H34</f>
        <v>73324.38999999997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</f>
        <v>71565.38999999997</v>
      </c>
      <c r="I31" s="9"/>
      <c r="J31" s="9"/>
      <c r="K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19"/>
      <c r="H36" s="8">
        <v>1759</v>
      </c>
      <c r="I36" s="9"/>
      <c r="J36" s="9"/>
    </row>
    <row r="37" spans="2:12" x14ac:dyDescent="0.25">
      <c r="B37" s="31" t="s">
        <v>23</v>
      </c>
      <c r="C37" s="32"/>
      <c r="D37" s="32"/>
      <c r="E37" s="32"/>
      <c r="F37" s="33"/>
      <c r="G37" s="20">
        <v>45405</v>
      </c>
      <c r="H37" s="3">
        <f>SUM(H38:H49)</f>
        <v>47828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/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19003+28741+78+6</f>
        <v>47828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31" t="s">
        <v>24</v>
      </c>
      <c r="C50" s="32"/>
      <c r="D50" s="32"/>
      <c r="E50" s="32"/>
      <c r="F50" s="33"/>
      <c r="G50" s="20">
        <v>45405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10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25</v>
      </c>
      <c r="C57" s="38"/>
      <c r="D57" s="38"/>
      <c r="E57" s="38"/>
      <c r="F57" s="39"/>
      <c r="G57" s="21">
        <v>45405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</f>
        <v>157851.26000000053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34" t="s">
        <v>27</v>
      </c>
      <c r="C59" s="35"/>
      <c r="D59" s="35"/>
      <c r="E59" s="35"/>
      <c r="F59" s="36"/>
      <c r="G59" s="19"/>
      <c r="H59" s="5">
        <f>H14+H29-H37-H50+H57-H58</f>
        <v>739911.23000000091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2024-04-24T05:25:53Z</dcterms:modified>
  <cp:category/>
  <cp:contentStatus/>
</cp:coreProperties>
</file>